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ard Mihranyan\Documents\1 Otchot\2020 Отчет\2020-4\ԳԱԶ կայք 2020-4\"/>
    </mc:Choice>
  </mc:AlternateContent>
  <bookViews>
    <workbookView xWindow="0" yWindow="0" windowWidth="20400" windowHeight="7275"/>
  </bookViews>
  <sheets>
    <sheet name="ampop_2020" sheetId="1" r:id="rId1"/>
  </sheets>
  <externalReferences>
    <externalReference r:id="rId2"/>
  </externalReferences>
  <definedNames>
    <definedName name="_xlnm.Print_Area" localSheetId="0">ampop_2020!$A$1:$AC$21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C17" i="1" s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C18" i="1" s="1"/>
</calcChain>
</file>

<file path=xl/sharedStrings.xml><?xml version="1.0" encoding="utf-8"?>
<sst xmlns="http://schemas.openxmlformats.org/spreadsheetml/2006/main" count="26" uniqueCount="22">
  <si>
    <r>
      <t xml:space="preserve">                       </t>
    </r>
    <r>
      <rPr>
        <b/>
        <sz val="12"/>
        <rFont val="Arial"/>
        <family val="2"/>
        <charset val="204"/>
      </rPr>
      <t xml:space="preserve"> Աղյուսակ 2</t>
    </r>
  </si>
  <si>
    <t xml:space="preserve">  2020 թվականի տարեկան  SAIDI, SAIFI և CAIDI ցուցանիշների մեծությունները ըստ մարզերի</t>
  </si>
  <si>
    <t>SAIDI</t>
  </si>
  <si>
    <t>SAIFI</t>
  </si>
  <si>
    <t>CAIDI</t>
  </si>
  <si>
    <t xml:space="preserve">Բաժանորդների քանակ </t>
  </si>
  <si>
    <t>1-2</t>
  </si>
  <si>
    <t>1-5</t>
  </si>
  <si>
    <t>Երևան</t>
  </si>
  <si>
    <t>Արարատ</t>
  </si>
  <si>
    <t>Վայոց Ձոր</t>
  </si>
  <si>
    <t>Արագածոտն</t>
  </si>
  <si>
    <t>Արմավիր</t>
  </si>
  <si>
    <t>Կոտայք</t>
  </si>
  <si>
    <t>Գեղարքունիք</t>
  </si>
  <si>
    <t>Տավուշ</t>
  </si>
  <si>
    <t>Շիրակ</t>
  </si>
  <si>
    <t>Սյունիք</t>
  </si>
  <si>
    <t>Լոռի</t>
  </si>
  <si>
    <t>ԸՆԴԱՄԵՆԸ
ՄԱՐԶԵՐ</t>
  </si>
  <si>
    <t>ԸՆԴԱՄԵՆԸ  ՀՀ</t>
  </si>
  <si>
    <t xml:space="preserve">1 - »Ã»  ·³½³Ù³ï³Ï³ñ³ñÙ³Ý ó³ÝóáõÙ åÉ³Ý³ÛÇÝ ³ßË³ï³ÝùÝ»ñ Ï³ï³ñ»Éáõ å³ï×³éáí ¿, 
2 - »Ã»  ·³½³Ù³ï³Ï³ñ³ñÙ³Ý ó³ÝóáõÙ ï»ÕÇ »Ý áõÝ»ó»É íÃ³ñÝ»ñ Ï³Ù ëï»ÕÍí»É »Ý íÃ³ñ³ÛÇÝ Çñ³íÇ×³ÏÝ»ñ, 
3 - »Ã»  Ýáñ µ³Å³Ýáñ¹Ý»ñÇ ÙÇ³óÙ³Ý å³ï×³éáí ¿,
4 -  »Ã» ÷áË³¹ñáÕ ÁÝÏ»ñáõÃÛ³Ý å³ï×³éáí ¿, 
5 - »Ã» ýáñë-Ù³ÅáñÇ å³ï×³éáí ¿: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</si>
</sst>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</font>
    <font>
      <sz val="10"/>
      <name val="ArTarumianTimes"/>
      <family val="1"/>
    </font>
    <font>
      <sz val="10"/>
      <name val="Arial LatArm"/>
      <family val="2"/>
    </font>
    <font>
      <sz val="11.5"/>
      <name val="Arial"/>
      <family val="2"/>
    </font>
    <font>
      <sz val="10"/>
      <name val="Arial Armenian"/>
      <family val="2"/>
    </font>
    <font>
      <sz val="11.5"/>
      <name val="Arial LatArm"/>
      <family val="2"/>
    </font>
    <font>
      <shadow/>
      <sz val="11.5"/>
      <name val="Arial LatArm"/>
      <family val="2"/>
    </font>
    <font>
      <sz val="11.5"/>
      <name val="Arial Unicode"/>
      <family val="2"/>
    </font>
    <font>
      <shadow/>
      <sz val="12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" fillId="0" borderId="2" xfId="1" applyBorder="1"/>
    <xf numFmtId="0" fontId="1" fillId="0" borderId="3" xfId="1" applyFont="1" applyBorder="1" applyAlignment="1">
      <alignment horizontal="center" wrapText="1"/>
    </xf>
    <xf numFmtId="0" fontId="1" fillId="0" borderId="4" xfId="1" applyBorder="1" applyAlignment="1">
      <alignment horizontal="center" wrapText="1"/>
    </xf>
    <xf numFmtId="0" fontId="1" fillId="0" borderId="5" xfId="1" applyBorder="1" applyAlignment="1">
      <alignment horizontal="center" wrapText="1"/>
    </xf>
    <xf numFmtId="0" fontId="1" fillId="0" borderId="2" xfId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3" fontId="9" fillId="2" borderId="2" xfId="2" applyNumberFormat="1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3" fontId="9" fillId="0" borderId="2" xfId="2" applyNumberFormat="1" applyFont="1" applyFill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2" fontId="7" fillId="0" borderId="2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/>
    </xf>
    <xf numFmtId="0" fontId="11" fillId="2" borderId="3" xfId="3" applyFont="1" applyFill="1" applyBorder="1" applyAlignment="1">
      <alignment horizontal="center" vertical="center"/>
    </xf>
    <xf numFmtId="0" fontId="11" fillId="2" borderId="5" xfId="3" applyFont="1" applyFill="1" applyBorder="1" applyAlignment="1">
      <alignment horizontal="center" vertical="center"/>
    </xf>
    <xf numFmtId="0" fontId="12" fillId="0" borderId="0" xfId="2" applyFont="1" applyBorder="1" applyAlignment="1">
      <alignment horizontal="left" vertical="center" wrapText="1"/>
    </xf>
    <xf numFmtId="0" fontId="1" fillId="0" borderId="0" xfId="1" applyFont="1"/>
  </cellXfs>
  <cellStyles count="4">
    <cellStyle name="Normal" xfId="0" builtinId="0"/>
    <cellStyle name="Normal 2 2 2" xfId="1"/>
    <cellStyle name="Normal 3" xfId="3"/>
    <cellStyle name="Обычный_Havelvacner spasarkman voraki 76.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%20Mihranyan/Documents/1%20Otchot/2020%20&#1054;&#1090;&#1095;&#1077;&#1090;/2020-4/2020%20SAIDI,SAIFI%20tarekan%20hashva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Bajanordner 2020"/>
      <sheetName val="ampop_2020"/>
    </sheetNames>
    <sheetDataSet>
      <sheetData sheetId="0">
        <row r="11">
          <cell r="V11">
            <v>326.98165292066864</v>
          </cell>
          <cell r="W11">
            <v>90.857153009074963</v>
          </cell>
          <cell r="X11">
            <v>0.49115047616791635</v>
          </cell>
          <cell r="Y11">
            <v>0</v>
          </cell>
          <cell r="Z11">
            <v>69.895545078385581</v>
          </cell>
          <cell r="AA11">
            <v>417.83880592974361</v>
          </cell>
          <cell r="AB11">
            <v>488.22550148429707</v>
          </cell>
          <cell r="AC11">
            <v>0.20761377989426763</v>
          </cell>
          <cell r="AD11">
            <v>0.11874038210180526</v>
          </cell>
          <cell r="AE11">
            <v>8.662982079301818E-4</v>
          </cell>
          <cell r="AF11">
            <v>0</v>
          </cell>
          <cell r="AG11">
            <v>9.1621187420740893E-2</v>
          </cell>
          <cell r="AH11">
            <v>0.32635416199607292</v>
          </cell>
          <cell r="AI11">
            <v>0.41884164762474396</v>
          </cell>
          <cell r="AJ11">
            <v>1574.9515908201854</v>
          </cell>
          <cell r="AK11">
            <v>765.17484111829901</v>
          </cell>
          <cell r="AL11">
            <v>566.953125</v>
          </cell>
          <cell r="AM11">
            <v>0</v>
          </cell>
          <cell r="AN11">
            <v>762.87534626038769</v>
          </cell>
          <cell r="AO11">
            <v>1280.3232027871964</v>
          </cell>
          <cell r="AP11">
            <v>1165.6565297482468</v>
          </cell>
        </row>
        <row r="12">
          <cell r="V12">
            <v>26.876374441394056</v>
          </cell>
          <cell r="W12">
            <v>152.81706920827463</v>
          </cell>
          <cell r="X12">
            <v>2.0715863231603087</v>
          </cell>
          <cell r="Y12">
            <v>0</v>
          </cell>
          <cell r="Z12">
            <v>102.68837204921854</v>
          </cell>
          <cell r="AA12">
            <v>179.69344364966869</v>
          </cell>
          <cell r="AB12">
            <v>284.45340202204756</v>
          </cell>
          <cell r="AC12">
            <v>7.664379658973719E-2</v>
          </cell>
          <cell r="AD12">
            <v>0.27088091392406255</v>
          </cell>
          <cell r="AE12">
            <v>1.2714318677334137E-2</v>
          </cell>
          <cell r="AF12">
            <v>0</v>
          </cell>
          <cell r="AG12">
            <v>0.13855781954143692</v>
          </cell>
          <cell r="AH12">
            <v>0.34752471051379974</v>
          </cell>
          <cell r="AI12">
            <v>0.4987968487325708</v>
          </cell>
          <cell r="AJ12">
            <v>350.66601130498896</v>
          </cell>
          <cell r="AK12">
            <v>564.14852930950542</v>
          </cell>
          <cell r="AL12">
            <v>162.93333333333334</v>
          </cell>
          <cell r="AM12">
            <v>0</v>
          </cell>
          <cell r="AN12">
            <v>741.12289287656324</v>
          </cell>
          <cell r="AO12">
            <v>517.06666666666661</v>
          </cell>
          <cell r="AP12">
            <v>570.27906801102677</v>
          </cell>
        </row>
        <row r="13">
          <cell r="V13">
            <v>4.1691113028472824</v>
          </cell>
          <cell r="W13">
            <v>393.46022433132009</v>
          </cell>
          <cell r="X13">
            <v>0</v>
          </cell>
          <cell r="Y13">
            <v>0</v>
          </cell>
          <cell r="Z13">
            <v>0</v>
          </cell>
          <cell r="AA13">
            <v>397.62933563416738</v>
          </cell>
          <cell r="AB13">
            <v>397.62933563416738</v>
          </cell>
          <cell r="AC13">
            <v>1.7371297095197007E-2</v>
          </cell>
          <cell r="AD13">
            <v>0.34339948231233819</v>
          </cell>
          <cell r="AE13">
            <v>0</v>
          </cell>
          <cell r="AF13">
            <v>0</v>
          </cell>
          <cell r="AG13">
            <v>0</v>
          </cell>
          <cell r="AH13">
            <v>0.36077077940753521</v>
          </cell>
          <cell r="AI13">
            <v>0.36077077940753521</v>
          </cell>
          <cell r="AJ13">
            <v>240.00000000000003</v>
          </cell>
          <cell r="AK13">
            <v>1145.7798994974876</v>
          </cell>
          <cell r="AL13">
            <v>0</v>
          </cell>
          <cell r="AM13">
            <v>0</v>
          </cell>
          <cell r="AN13">
            <v>0</v>
          </cell>
          <cell r="AO13">
            <v>1102.1661352040817</v>
          </cell>
          <cell r="AP13">
            <v>1102.1661352040817</v>
          </cell>
        </row>
        <row r="14">
          <cell r="V14">
            <v>336.5754687980326</v>
          </cell>
          <cell r="W14">
            <v>82.219726169925977</v>
          </cell>
          <cell r="X14">
            <v>68.687365508761147</v>
          </cell>
          <cell r="Y14">
            <v>995.40778925961808</v>
          </cell>
          <cell r="Z14">
            <v>18.165007448745538</v>
          </cell>
          <cell r="AA14">
            <v>418.79519496795859</v>
          </cell>
          <cell r="AB14">
            <v>1501.0553571850833</v>
          </cell>
          <cell r="AC14">
            <v>0.62839036155974404</v>
          </cell>
          <cell r="AD14">
            <v>0.29066660360850338</v>
          </cell>
          <cell r="AE14">
            <v>0.14490765920215659</v>
          </cell>
          <cell r="AF14">
            <v>0.50273120669677696</v>
          </cell>
          <cell r="AG14">
            <v>8.2432783939085805E-2</v>
          </cell>
          <cell r="AH14">
            <v>0.91905696516824742</v>
          </cell>
          <cell r="AI14">
            <v>1.6491286150062665</v>
          </cell>
          <cell r="AJ14">
            <v>535.61526303906044</v>
          </cell>
          <cell r="AK14">
            <v>282.8660917670029</v>
          </cell>
          <cell r="AL14">
            <v>474.00783289817235</v>
          </cell>
          <cell r="AM14">
            <v>1979.9999999999993</v>
          </cell>
          <cell r="AN14">
            <v>220.36144578313258</v>
          </cell>
          <cell r="AO14">
            <v>455.67925693408102</v>
          </cell>
          <cell r="AP14">
            <v>910.21121307714338</v>
          </cell>
        </row>
        <row r="15">
          <cell r="V15">
            <v>51.698774080560426</v>
          </cell>
          <cell r="W15">
            <v>205.0818784191236</v>
          </cell>
          <cell r="X15">
            <v>0</v>
          </cell>
          <cell r="Y15">
            <v>0</v>
          </cell>
          <cell r="Z15">
            <v>0</v>
          </cell>
          <cell r="AA15">
            <v>256.78065249968404</v>
          </cell>
          <cell r="AB15">
            <v>256.78065249968404</v>
          </cell>
          <cell r="AC15">
            <v>0.14777835954285301</v>
          </cell>
          <cell r="AD15">
            <v>0.49832993301677297</v>
          </cell>
          <cell r="AE15">
            <v>0</v>
          </cell>
          <cell r="AF15">
            <v>0</v>
          </cell>
          <cell r="AG15">
            <v>0</v>
          </cell>
          <cell r="AH15">
            <v>0.64610829255962599</v>
          </cell>
          <cell r="AI15">
            <v>0.64610829255962599</v>
          </cell>
          <cell r="AJ15">
            <v>349.83995113011611</v>
          </cell>
          <cell r="AK15">
            <v>411.53835005978033</v>
          </cell>
          <cell r="AL15">
            <v>0</v>
          </cell>
          <cell r="AM15">
            <v>0</v>
          </cell>
          <cell r="AN15">
            <v>0</v>
          </cell>
          <cell r="AO15">
            <v>397.42664729223713</v>
          </cell>
          <cell r="AP15">
            <v>397.42664729223713</v>
          </cell>
        </row>
        <row r="16">
          <cell r="V16">
            <v>110.83794910445746</v>
          </cell>
          <cell r="W16">
            <v>120.12521242027572</v>
          </cell>
          <cell r="X16">
            <v>1.9999857793957667</v>
          </cell>
          <cell r="Y16">
            <v>0</v>
          </cell>
          <cell r="Z16">
            <v>63.934983397444569</v>
          </cell>
          <cell r="AA16">
            <v>230.96316152473318</v>
          </cell>
          <cell r="AB16">
            <v>296.89813070157351</v>
          </cell>
          <cell r="AC16">
            <v>0.24644307136610241</v>
          </cell>
          <cell r="AD16">
            <v>0.41437418675919535</v>
          </cell>
          <cell r="AE16">
            <v>1.1120512510576571E-2</v>
          </cell>
          <cell r="AF16">
            <v>0</v>
          </cell>
          <cell r="AG16">
            <v>0.12674824553295269</v>
          </cell>
          <cell r="AH16">
            <v>0.66081725812529779</v>
          </cell>
          <cell r="AI16">
            <v>0.79868601616882706</v>
          </cell>
          <cell r="AJ16">
            <v>449.75072129255619</v>
          </cell>
          <cell r="AK16">
            <v>289.89550087511583</v>
          </cell>
          <cell r="AL16">
            <v>179.84654731457806</v>
          </cell>
          <cell r="AM16">
            <v>0</v>
          </cell>
          <cell r="AN16">
            <v>504.42499719510835</v>
          </cell>
          <cell r="AO16">
            <v>349.5113946932363</v>
          </cell>
          <cell r="AP16">
            <v>371.73322769033541</v>
          </cell>
        </row>
        <row r="17">
          <cell r="V17">
            <v>340.91361615830556</v>
          </cell>
          <cell r="W17">
            <v>351.41411803265254</v>
          </cell>
          <cell r="X17">
            <v>13.618206772230986</v>
          </cell>
          <cell r="Y17">
            <v>612.73081098797547</v>
          </cell>
          <cell r="Z17">
            <v>95.453161808386426</v>
          </cell>
          <cell r="AA17">
            <v>692.32773419095815</v>
          </cell>
          <cell r="AB17">
            <v>1414.1299137595508</v>
          </cell>
          <cell r="AC17">
            <v>0.51559907409304129</v>
          </cell>
          <cell r="AD17">
            <v>0.79400618636950282</v>
          </cell>
          <cell r="AE17">
            <v>5.2440748100047119E-2</v>
          </cell>
          <cell r="AF17">
            <v>0.31691828666243321</v>
          </cell>
          <cell r="AG17">
            <v>0.28955077124772111</v>
          </cell>
          <cell r="AH17">
            <v>1.3096052604625441</v>
          </cell>
          <cell r="AI17">
            <v>1.9685150664727455</v>
          </cell>
          <cell r="AJ17">
            <v>661.19904648390957</v>
          </cell>
          <cell r="AK17">
            <v>442.58360207424965</v>
          </cell>
          <cell r="AL17">
            <v>259.6875</v>
          </cell>
          <cell r="AM17">
            <v>1933.4031413612563</v>
          </cell>
          <cell r="AN17">
            <v>329.6594977007428</v>
          </cell>
          <cell r="AO17">
            <v>528.65375170105267</v>
          </cell>
          <cell r="AP17">
            <v>718.37393467017682</v>
          </cell>
        </row>
        <row r="18">
          <cell r="V18">
            <v>57.578164439807495</v>
          </cell>
          <cell r="W18">
            <v>40.42880220778784</v>
          </cell>
          <cell r="X18">
            <v>0</v>
          </cell>
          <cell r="Y18">
            <v>598.07458015010263</v>
          </cell>
          <cell r="Z18">
            <v>142.4602026049204</v>
          </cell>
          <cell r="AA18">
            <v>98.006966647595334</v>
          </cell>
          <cell r="AB18">
            <v>838.54174940261828</v>
          </cell>
          <cell r="AC18">
            <v>0.19415743950459394</v>
          </cell>
          <cell r="AD18">
            <v>0.27809376367246663</v>
          </cell>
          <cell r="AE18">
            <v>0</v>
          </cell>
          <cell r="AF18">
            <v>0.40413287113384716</v>
          </cell>
          <cell r="AG18">
            <v>0.1400397132568236</v>
          </cell>
          <cell r="AH18">
            <v>0.4722512031770606</v>
          </cell>
          <cell r="AI18">
            <v>1.0164237875677313</v>
          </cell>
          <cell r="AJ18">
            <v>296.55399549315308</v>
          </cell>
          <cell r="AK18">
            <v>145.37831296139416</v>
          </cell>
          <cell r="AL18">
            <v>0</v>
          </cell>
          <cell r="AM18">
            <v>1479.8959027315123</v>
          </cell>
          <cell r="AN18">
            <v>1017.2843066570537</v>
          </cell>
          <cell r="AO18">
            <v>207.53142816419611</v>
          </cell>
          <cell r="AP18">
            <v>824.99225191218818</v>
          </cell>
        </row>
        <row r="19">
          <cell r="V19">
            <v>71.615432435518457</v>
          </cell>
          <cell r="W19">
            <v>157.02338209360445</v>
          </cell>
          <cell r="X19">
            <v>18.000279113434235</v>
          </cell>
          <cell r="Y19">
            <v>62.391494652440343</v>
          </cell>
          <cell r="Z19">
            <v>102.01063168444956</v>
          </cell>
          <cell r="AA19">
            <v>228.6388145291229</v>
          </cell>
          <cell r="AB19">
            <v>411.04121997944702</v>
          </cell>
          <cell r="AC19">
            <v>0.23037853702270547</v>
          </cell>
          <cell r="AD19">
            <v>0.62770073965060091</v>
          </cell>
          <cell r="AE19">
            <v>4.5960678837703994E-2</v>
          </cell>
          <cell r="AF19">
            <v>3.2495570131479343E-2</v>
          </cell>
          <cell r="AG19">
            <v>9.897531537703573E-2</v>
          </cell>
          <cell r="AH19">
            <v>0.85807927667330641</v>
          </cell>
          <cell r="AI19">
            <v>1.0355108410195255</v>
          </cell>
          <cell r="AJ19">
            <v>310.85982818121744</v>
          </cell>
          <cell r="AK19">
            <v>250.15643948581115</v>
          </cell>
          <cell r="AL19">
            <v>391.64519690835476</v>
          </cell>
          <cell r="AM19">
            <v>1920.0000000000002</v>
          </cell>
          <cell r="AN19">
            <v>1030.6674072808066</v>
          </cell>
          <cell r="AO19">
            <v>266.45418523045367</v>
          </cell>
          <cell r="AP19">
            <v>396.94535653026202</v>
          </cell>
        </row>
        <row r="20">
          <cell r="V20">
            <v>274.59978635104608</v>
          </cell>
          <cell r="W20">
            <v>40.314536637014207</v>
          </cell>
          <cell r="X20">
            <v>0.90753537969956799</v>
          </cell>
          <cell r="Y20">
            <v>325.11547442357318</v>
          </cell>
          <cell r="Z20">
            <v>568.02571350242488</v>
          </cell>
          <cell r="AA20">
            <v>314.91432298806029</v>
          </cell>
          <cell r="AB20">
            <v>1208.9630462937578</v>
          </cell>
          <cell r="AC20">
            <v>0.54225238937049181</v>
          </cell>
          <cell r="AD20">
            <v>0.11616452860154471</v>
          </cell>
          <cell r="AE20">
            <v>7.5627948308297334E-3</v>
          </cell>
          <cell r="AF20">
            <v>0.16933097626227775</v>
          </cell>
          <cell r="AG20">
            <v>0.50122422741324058</v>
          </cell>
          <cell r="AH20">
            <v>0.6584169179720365</v>
          </cell>
          <cell r="AI20">
            <v>1.3365349164783846</v>
          </cell>
          <cell r="AJ20">
            <v>506.40585774058593</v>
          </cell>
          <cell r="AK20">
            <v>347.046875</v>
          </cell>
          <cell r="AL20">
            <v>120</v>
          </cell>
          <cell r="AM20">
            <v>1919.9999999999993</v>
          </cell>
          <cell r="AN20">
            <v>1133.2766503206337</v>
          </cell>
          <cell r="AO20">
            <v>478.29014472777408</v>
          </cell>
          <cell r="AP20">
            <v>904.5502899985853</v>
          </cell>
        </row>
        <row r="21">
          <cell r="V21">
            <v>66.539716241471211</v>
          </cell>
          <cell r="W21">
            <v>63.735084983799439</v>
          </cell>
          <cell r="X21">
            <v>4.3667407579426953</v>
          </cell>
          <cell r="Y21">
            <v>24.14358225790399</v>
          </cell>
          <cell r="Z21">
            <v>197.73899965718959</v>
          </cell>
          <cell r="AA21">
            <v>130.27480122527066</v>
          </cell>
          <cell r="AB21">
            <v>356.52412389830693</v>
          </cell>
          <cell r="AC21">
            <v>0.23648755745760025</v>
          </cell>
          <cell r="AD21">
            <v>0.1394095551943145</v>
          </cell>
          <cell r="AE21">
            <v>3.6389506316189126E-2</v>
          </cell>
          <cell r="AF21">
            <v>1.2193728413082824E-2</v>
          </cell>
          <cell r="AG21">
            <v>0.39615610036603299</v>
          </cell>
          <cell r="AH21">
            <v>0.37589711265191472</v>
          </cell>
          <cell r="AI21">
            <v>0.82063644774721956</v>
          </cell>
          <cell r="AJ21">
            <v>281.36666874493426</v>
          </cell>
          <cell r="AK21">
            <v>457.17874140666311</v>
          </cell>
          <cell r="AL21">
            <v>120.00000000000001</v>
          </cell>
          <cell r="AM21">
            <v>1979.9999999999998</v>
          </cell>
          <cell r="AN21">
            <v>499.14414917373824</v>
          </cell>
          <cell r="AO21">
            <v>346.57036949870565</v>
          </cell>
          <cell r="AP21">
            <v>434.4483173724779</v>
          </cell>
        </row>
        <row r="22">
          <cell r="V22">
            <v>121.66452160609424</v>
          </cell>
          <cell r="W22">
            <v>150.05290014459297</v>
          </cell>
          <cell r="X22">
            <v>8.5167757356195821</v>
          </cell>
          <cell r="Y22">
            <v>187.61496503210782</v>
          </cell>
          <cell r="Z22">
            <v>121.86533786406444</v>
          </cell>
          <cell r="AA22">
            <v>271.71742175068721</v>
          </cell>
          <cell r="AB22">
            <v>589.71450038247906</v>
          </cell>
          <cell r="AC22">
            <v>0.2677557672620629</v>
          </cell>
          <cell r="AD22">
            <v>0.40156895859011649</v>
          </cell>
          <cell r="AE22">
            <v>2.8296640313065349E-2</v>
          </cell>
          <cell r="AF22">
            <v>0.10290615984219618</v>
          </cell>
          <cell r="AG22">
            <v>0.18677235346058424</v>
          </cell>
          <cell r="AH22">
            <v>0.66932472585217939</v>
          </cell>
          <cell r="AI22">
            <v>0.987299879468025</v>
          </cell>
          <cell r="AJ22">
            <v>454.3861850303918</v>
          </cell>
          <cell r="AK22">
            <v>373.66658187779086</v>
          </cell>
          <cell r="AL22">
            <v>300.98187068827207</v>
          </cell>
          <cell r="AM22">
            <v>1823.1655453843609</v>
          </cell>
          <cell r="AN22">
            <v>652.4806032911207</v>
          </cell>
          <cell r="AO22">
            <v>405.95754385845908</v>
          </cell>
          <cell r="AP22">
            <v>597.30028600857111</v>
          </cell>
        </row>
        <row r="23">
          <cell r="V23">
            <v>204.09468149386478</v>
          </cell>
          <cell r="W23">
            <v>126.2871536147494</v>
          </cell>
          <cell r="X23">
            <v>5.2946696741320052</v>
          </cell>
          <cell r="Y23">
            <v>112.2918224091944</v>
          </cell>
          <cell r="Z23">
            <v>101.00064770777</v>
          </cell>
          <cell r="AA23">
            <v>330.38183510861415</v>
          </cell>
          <cell r="AB23">
            <v>548.96897489971059</v>
          </cell>
          <cell r="AC23">
            <v>0.24361012679380578</v>
          </cell>
          <cell r="AD23">
            <v>0.28801971585770003</v>
          </cell>
          <cell r="AE23">
            <v>1.7283981646808045E-2</v>
          </cell>
          <cell r="AF23">
            <v>6.1591676462666459E-2</v>
          </cell>
          <cell r="AG23">
            <v>0.14857132376591631</v>
          </cell>
          <cell r="AH23">
            <v>0.53162984265150581</v>
          </cell>
          <cell r="AI23">
            <v>0.75907682452689651</v>
          </cell>
          <cell r="AJ23">
            <v>837.79227152823864</v>
          </cell>
          <cell r="AK23">
            <v>438.46704465587089</v>
          </cell>
          <cell r="AL23">
            <v>306.33390976261592</v>
          </cell>
          <cell r="AM23">
            <v>1823.1655453843609</v>
          </cell>
          <cell r="AN23">
            <v>679.81253143374443</v>
          </cell>
          <cell r="AO23">
            <v>621.45088293169078</v>
          </cell>
          <cell r="AP23">
            <v>723.20608028293043</v>
          </cell>
        </row>
      </sheetData>
      <sheetData sheetId="1">
        <row r="17">
          <cell r="F17">
            <v>295510.25</v>
          </cell>
        </row>
        <row r="18">
          <cell r="F18">
            <v>59115.75</v>
          </cell>
        </row>
        <row r="19">
          <cell r="F19">
            <v>67821.75</v>
          </cell>
        </row>
        <row r="20">
          <cell r="F20">
            <v>70320.5</v>
          </cell>
        </row>
        <row r="21">
          <cell r="F21">
            <v>29713</v>
          </cell>
        </row>
        <row r="22">
          <cell r="F22">
            <v>55387</v>
          </cell>
        </row>
        <row r="23">
          <cell r="F23">
            <v>53089.75</v>
          </cell>
        </row>
        <row r="24">
          <cell r="F24">
            <v>26445.25</v>
          </cell>
        </row>
        <row r="25">
          <cell r="F25">
            <v>48817</v>
          </cell>
        </row>
        <row r="26">
          <cell r="F26">
            <v>21144.5</v>
          </cell>
        </row>
        <row r="27">
          <cell r="F27">
            <v>8692.5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view="pageBreakPreview" zoomScale="69" zoomScaleNormal="75" zoomScaleSheetLayoutView="69" workbookViewId="0">
      <selection activeCell="J5" sqref="J5"/>
    </sheetView>
  </sheetViews>
  <sheetFormatPr defaultRowHeight="12.75" x14ac:dyDescent="0.2"/>
  <cols>
    <col min="1" max="1" width="4.85546875" style="1" customWidth="1"/>
    <col min="2" max="2" width="18.5703125" style="1" customWidth="1"/>
    <col min="3" max="3" width="17.5703125" style="1" customWidth="1"/>
    <col min="4" max="6" width="9.42578125" style="1" bestFit="1" customWidth="1"/>
    <col min="7" max="7" width="9.5703125" style="1" bestFit="1" customWidth="1"/>
    <col min="8" max="9" width="9.42578125" style="1" bestFit="1" customWidth="1"/>
    <col min="10" max="10" width="9.5703125" style="1" bestFit="1" customWidth="1"/>
    <col min="11" max="14" width="9.42578125" style="1" bestFit="1" customWidth="1"/>
    <col min="15" max="15" width="9" style="1" customWidth="1"/>
    <col min="16" max="17" width="9.42578125" style="1" bestFit="1" customWidth="1"/>
    <col min="18" max="18" width="9.5703125" style="1" bestFit="1" customWidth="1"/>
    <col min="19" max="20" width="9.28515625" style="1" bestFit="1" customWidth="1"/>
    <col min="21" max="22" width="9.5703125" style="1" bestFit="1" customWidth="1"/>
    <col min="23" max="23" width="9.28515625" style="1" bestFit="1" customWidth="1"/>
    <col min="24" max="24" width="9.5703125" style="1" bestFit="1" customWidth="1"/>
    <col min="25" max="16384" width="9.140625" style="1"/>
  </cols>
  <sheetData>
    <row r="1" spans="1:24" ht="20.25" customHeight="1" x14ac:dyDescent="0.25">
      <c r="V1" s="2" t="s">
        <v>0</v>
      </c>
      <c r="W1" s="3"/>
      <c r="X1" s="3"/>
    </row>
    <row r="2" spans="1:24" ht="23.25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20.10000000000000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" customHeight="1" x14ac:dyDescent="0.2">
      <c r="A4" s="6"/>
      <c r="B4" s="6"/>
      <c r="C4" s="6"/>
      <c r="D4" s="7" t="s">
        <v>2</v>
      </c>
      <c r="E4" s="8"/>
      <c r="F4" s="8"/>
      <c r="G4" s="8"/>
      <c r="H4" s="8"/>
      <c r="I4" s="8"/>
      <c r="J4" s="9"/>
      <c r="K4" s="7" t="s">
        <v>3</v>
      </c>
      <c r="L4" s="8"/>
      <c r="M4" s="8"/>
      <c r="N4" s="8"/>
      <c r="O4" s="8"/>
      <c r="P4" s="8"/>
      <c r="Q4" s="9"/>
      <c r="R4" s="7" t="s">
        <v>4</v>
      </c>
      <c r="S4" s="8"/>
      <c r="T4" s="8"/>
      <c r="U4" s="8"/>
      <c r="V4" s="8"/>
      <c r="W4" s="8"/>
      <c r="X4" s="9"/>
    </row>
    <row r="5" spans="1:24" ht="28.5" x14ac:dyDescent="0.2">
      <c r="A5" s="10"/>
      <c r="B5" s="11"/>
      <c r="C5" s="12" t="s">
        <v>5</v>
      </c>
      <c r="D5" s="13">
        <v>1</v>
      </c>
      <c r="E5" s="13">
        <v>2</v>
      </c>
      <c r="F5" s="13">
        <v>3</v>
      </c>
      <c r="G5" s="14">
        <v>4</v>
      </c>
      <c r="H5" s="15">
        <v>5</v>
      </c>
      <c r="I5" s="16" t="s">
        <v>6</v>
      </c>
      <c r="J5" s="16" t="s">
        <v>7</v>
      </c>
      <c r="K5" s="13">
        <v>1</v>
      </c>
      <c r="L5" s="13">
        <v>2</v>
      </c>
      <c r="M5" s="13">
        <v>3</v>
      </c>
      <c r="N5" s="14">
        <v>4</v>
      </c>
      <c r="O5" s="15">
        <v>5</v>
      </c>
      <c r="P5" s="16" t="s">
        <v>6</v>
      </c>
      <c r="Q5" s="16" t="s">
        <v>7</v>
      </c>
      <c r="R5" s="13">
        <v>1</v>
      </c>
      <c r="S5" s="13">
        <v>2</v>
      </c>
      <c r="T5" s="13">
        <v>3</v>
      </c>
      <c r="U5" s="14">
        <v>4</v>
      </c>
      <c r="V5" s="15">
        <v>5</v>
      </c>
      <c r="W5" s="16" t="s">
        <v>6</v>
      </c>
      <c r="X5" s="16" t="s">
        <v>7</v>
      </c>
    </row>
    <row r="6" spans="1:24" ht="35.1" customHeight="1" x14ac:dyDescent="0.2">
      <c r="A6" s="17">
        <v>1</v>
      </c>
      <c r="B6" s="18" t="s">
        <v>8</v>
      </c>
      <c r="C6" s="19">
        <f>'[1]Bajanordner 2020'!F17</f>
        <v>295510.25</v>
      </c>
      <c r="D6" s="20">
        <f>'[1]1'!V11</f>
        <v>326.98165292066864</v>
      </c>
      <c r="E6" s="20">
        <f>'[1]1'!W11</f>
        <v>90.857153009074963</v>
      </c>
      <c r="F6" s="20">
        <f>'[1]1'!X11</f>
        <v>0.49115047616791635</v>
      </c>
      <c r="G6" s="20">
        <f>'[1]1'!Y11</f>
        <v>0</v>
      </c>
      <c r="H6" s="20">
        <f>'[1]1'!Z11</f>
        <v>69.895545078385581</v>
      </c>
      <c r="I6" s="20">
        <f>'[1]1'!AA11</f>
        <v>417.83880592974361</v>
      </c>
      <c r="J6" s="20">
        <f>'[1]1'!AB11</f>
        <v>488.22550148429707</v>
      </c>
      <c r="K6" s="20">
        <f>'[1]1'!AC11</f>
        <v>0.20761377989426763</v>
      </c>
      <c r="L6" s="20">
        <f>'[1]1'!AD11</f>
        <v>0.11874038210180526</v>
      </c>
      <c r="M6" s="20">
        <f>'[1]1'!AE11</f>
        <v>8.662982079301818E-4</v>
      </c>
      <c r="N6" s="20">
        <f>'[1]1'!AF11</f>
        <v>0</v>
      </c>
      <c r="O6" s="20">
        <f>'[1]1'!AG11</f>
        <v>9.1621187420740893E-2</v>
      </c>
      <c r="P6" s="20">
        <f>'[1]1'!AH11</f>
        <v>0.32635416199607292</v>
      </c>
      <c r="Q6" s="20">
        <f>'[1]1'!AI11</f>
        <v>0.41884164762474396</v>
      </c>
      <c r="R6" s="20">
        <f>'[1]1'!AJ11</f>
        <v>1574.9515908201854</v>
      </c>
      <c r="S6" s="20">
        <f>'[1]1'!AK11</f>
        <v>765.17484111829901</v>
      </c>
      <c r="T6" s="20">
        <f>'[1]1'!AL11</f>
        <v>566.953125</v>
      </c>
      <c r="U6" s="20">
        <f>'[1]1'!AM11</f>
        <v>0</v>
      </c>
      <c r="V6" s="20">
        <f>'[1]1'!AN11</f>
        <v>762.87534626038769</v>
      </c>
      <c r="W6" s="20">
        <f>'[1]1'!AO11</f>
        <v>1280.3232027871964</v>
      </c>
      <c r="X6" s="20">
        <f>'[1]1'!AP11</f>
        <v>1165.6565297482468</v>
      </c>
    </row>
    <row r="7" spans="1:24" ht="35.1" customHeight="1" x14ac:dyDescent="0.2">
      <c r="A7" s="21">
        <v>2</v>
      </c>
      <c r="B7" s="22" t="s">
        <v>9</v>
      </c>
      <c r="C7" s="23">
        <f>'[1]Bajanordner 2020'!F23</f>
        <v>53089.75</v>
      </c>
      <c r="D7" s="24">
        <f>'[1]1'!V12</f>
        <v>26.876374441394056</v>
      </c>
      <c r="E7" s="24">
        <f>'[1]1'!W12</f>
        <v>152.81706920827463</v>
      </c>
      <c r="F7" s="24">
        <f>'[1]1'!X12</f>
        <v>2.0715863231603087</v>
      </c>
      <c r="G7" s="24">
        <f>'[1]1'!Y12</f>
        <v>0</v>
      </c>
      <c r="H7" s="24">
        <f>'[1]1'!Z12</f>
        <v>102.68837204921854</v>
      </c>
      <c r="I7" s="24">
        <f>'[1]1'!AA12</f>
        <v>179.69344364966869</v>
      </c>
      <c r="J7" s="24">
        <f>'[1]1'!AB12</f>
        <v>284.45340202204756</v>
      </c>
      <c r="K7" s="24">
        <f>'[1]1'!AC12</f>
        <v>7.664379658973719E-2</v>
      </c>
      <c r="L7" s="24">
        <f>'[1]1'!AD12</f>
        <v>0.27088091392406255</v>
      </c>
      <c r="M7" s="24">
        <f>'[1]1'!AE12</f>
        <v>1.2714318677334137E-2</v>
      </c>
      <c r="N7" s="24">
        <f>'[1]1'!AF12</f>
        <v>0</v>
      </c>
      <c r="O7" s="24">
        <f>'[1]1'!AG12</f>
        <v>0.13855781954143692</v>
      </c>
      <c r="P7" s="24">
        <f>'[1]1'!AH12</f>
        <v>0.34752471051379974</v>
      </c>
      <c r="Q7" s="24">
        <f>'[1]1'!AI12</f>
        <v>0.4987968487325708</v>
      </c>
      <c r="R7" s="24">
        <f>'[1]1'!AJ12</f>
        <v>350.66601130498896</v>
      </c>
      <c r="S7" s="24">
        <f>'[1]1'!AK12</f>
        <v>564.14852930950542</v>
      </c>
      <c r="T7" s="24">
        <f>'[1]1'!AL12</f>
        <v>162.93333333333334</v>
      </c>
      <c r="U7" s="24">
        <f>'[1]1'!AM12</f>
        <v>0</v>
      </c>
      <c r="V7" s="24">
        <f>'[1]1'!AN12</f>
        <v>741.12289287656324</v>
      </c>
      <c r="W7" s="24">
        <f>'[1]1'!AO12</f>
        <v>517.06666666666661</v>
      </c>
      <c r="X7" s="24">
        <f>'[1]1'!AP12</f>
        <v>570.27906801102677</v>
      </c>
    </row>
    <row r="8" spans="1:24" ht="35.1" customHeight="1" x14ac:dyDescent="0.2">
      <c r="A8" s="21">
        <v>3</v>
      </c>
      <c r="B8" s="25" t="s">
        <v>10</v>
      </c>
      <c r="C8" s="23">
        <f>'[1]Bajanordner 2020'!F27</f>
        <v>8692.5</v>
      </c>
      <c r="D8" s="24">
        <f>'[1]1'!V13</f>
        <v>4.1691113028472824</v>
      </c>
      <c r="E8" s="24">
        <f>'[1]1'!W13</f>
        <v>393.46022433132009</v>
      </c>
      <c r="F8" s="24">
        <f>'[1]1'!X13</f>
        <v>0</v>
      </c>
      <c r="G8" s="24">
        <f>'[1]1'!Y13</f>
        <v>0</v>
      </c>
      <c r="H8" s="24">
        <f>'[1]1'!Z13</f>
        <v>0</v>
      </c>
      <c r="I8" s="24">
        <f>'[1]1'!AA13</f>
        <v>397.62933563416738</v>
      </c>
      <c r="J8" s="24">
        <f>'[1]1'!AB13</f>
        <v>397.62933563416738</v>
      </c>
      <c r="K8" s="24">
        <f>'[1]1'!AC13</f>
        <v>1.7371297095197007E-2</v>
      </c>
      <c r="L8" s="24">
        <f>'[1]1'!AD13</f>
        <v>0.34339948231233819</v>
      </c>
      <c r="M8" s="24">
        <f>'[1]1'!AE13</f>
        <v>0</v>
      </c>
      <c r="N8" s="24">
        <f>'[1]1'!AF13</f>
        <v>0</v>
      </c>
      <c r="O8" s="24">
        <f>'[1]1'!AG13</f>
        <v>0</v>
      </c>
      <c r="P8" s="24">
        <f>'[1]1'!AH13</f>
        <v>0.36077077940753521</v>
      </c>
      <c r="Q8" s="24">
        <f>'[1]1'!AI13</f>
        <v>0.36077077940753521</v>
      </c>
      <c r="R8" s="24">
        <f>'[1]1'!AJ13</f>
        <v>240.00000000000003</v>
      </c>
      <c r="S8" s="24">
        <f>'[1]1'!AK13</f>
        <v>1145.7798994974876</v>
      </c>
      <c r="T8" s="24">
        <f>'[1]1'!AL13</f>
        <v>0</v>
      </c>
      <c r="U8" s="24">
        <f>'[1]1'!AM13</f>
        <v>0</v>
      </c>
      <c r="V8" s="24">
        <f>'[1]1'!AN13</f>
        <v>0</v>
      </c>
      <c r="W8" s="24">
        <f>'[1]1'!AO13</f>
        <v>1102.1661352040817</v>
      </c>
      <c r="X8" s="24">
        <f>'[1]1'!AP13</f>
        <v>1102.1661352040817</v>
      </c>
    </row>
    <row r="9" spans="1:24" ht="35.1" customHeight="1" x14ac:dyDescent="0.2">
      <c r="A9" s="21">
        <v>4</v>
      </c>
      <c r="B9" s="25" t="s">
        <v>11</v>
      </c>
      <c r="C9" s="23">
        <f>'[1]Bajanordner 2020'!F26</f>
        <v>21144.5</v>
      </c>
      <c r="D9" s="24">
        <f>'[1]1'!V14</f>
        <v>336.5754687980326</v>
      </c>
      <c r="E9" s="24">
        <f>'[1]1'!W14</f>
        <v>82.219726169925977</v>
      </c>
      <c r="F9" s="24">
        <f>'[1]1'!X14</f>
        <v>68.687365508761147</v>
      </c>
      <c r="G9" s="24">
        <f>'[1]1'!Y14</f>
        <v>995.40778925961808</v>
      </c>
      <c r="H9" s="24">
        <f>'[1]1'!Z14</f>
        <v>18.165007448745538</v>
      </c>
      <c r="I9" s="24">
        <f>'[1]1'!AA14</f>
        <v>418.79519496795859</v>
      </c>
      <c r="J9" s="26">
        <f>'[1]1'!AB14</f>
        <v>1501.0553571850833</v>
      </c>
      <c r="K9" s="24">
        <f>'[1]1'!AC14</f>
        <v>0.62839036155974404</v>
      </c>
      <c r="L9" s="24">
        <f>'[1]1'!AD14</f>
        <v>0.29066660360850338</v>
      </c>
      <c r="M9" s="24">
        <f>'[1]1'!AE14</f>
        <v>0.14490765920215659</v>
      </c>
      <c r="N9" s="24">
        <f>'[1]1'!AF14</f>
        <v>0.50273120669677696</v>
      </c>
      <c r="O9" s="24">
        <f>'[1]1'!AG14</f>
        <v>8.2432783939085805E-2</v>
      </c>
      <c r="P9" s="24">
        <f>'[1]1'!AH14</f>
        <v>0.91905696516824742</v>
      </c>
      <c r="Q9" s="24">
        <f>'[1]1'!AI14</f>
        <v>1.6491286150062665</v>
      </c>
      <c r="R9" s="24">
        <f>'[1]1'!AJ14</f>
        <v>535.61526303906044</v>
      </c>
      <c r="S9" s="24">
        <f>'[1]1'!AK14</f>
        <v>282.8660917670029</v>
      </c>
      <c r="T9" s="24">
        <f>'[1]1'!AL14</f>
        <v>474.00783289817235</v>
      </c>
      <c r="U9" s="24">
        <f>'[1]1'!AM14</f>
        <v>1979.9999999999993</v>
      </c>
      <c r="V9" s="24">
        <f>'[1]1'!AN14</f>
        <v>220.36144578313258</v>
      </c>
      <c r="W9" s="24">
        <f>'[1]1'!AO14</f>
        <v>455.67925693408102</v>
      </c>
      <c r="X9" s="24">
        <f>'[1]1'!AP14</f>
        <v>910.21121307714338</v>
      </c>
    </row>
    <row r="10" spans="1:24" ht="35.1" customHeight="1" x14ac:dyDescent="0.2">
      <c r="A10" s="21">
        <v>5</v>
      </c>
      <c r="B10" s="25" t="s">
        <v>12</v>
      </c>
      <c r="C10" s="23">
        <f>'[1]Bajanordner 2020'!F22</f>
        <v>55387</v>
      </c>
      <c r="D10" s="24">
        <f>'[1]1'!V15</f>
        <v>51.698774080560426</v>
      </c>
      <c r="E10" s="24">
        <f>'[1]1'!W15</f>
        <v>205.0818784191236</v>
      </c>
      <c r="F10" s="24">
        <f>'[1]1'!X15</f>
        <v>0</v>
      </c>
      <c r="G10" s="24">
        <f>'[1]1'!Y15</f>
        <v>0</v>
      </c>
      <c r="H10" s="24">
        <f>'[1]1'!Z15</f>
        <v>0</v>
      </c>
      <c r="I10" s="24">
        <f>'[1]1'!AA15</f>
        <v>256.78065249968404</v>
      </c>
      <c r="J10" s="24">
        <f>'[1]1'!AB15</f>
        <v>256.78065249968404</v>
      </c>
      <c r="K10" s="24">
        <f>'[1]1'!AC15</f>
        <v>0.14777835954285301</v>
      </c>
      <c r="L10" s="24">
        <f>'[1]1'!AD15</f>
        <v>0.49832993301677297</v>
      </c>
      <c r="M10" s="24">
        <f>'[1]1'!AE15</f>
        <v>0</v>
      </c>
      <c r="N10" s="24">
        <f>'[1]1'!AF15</f>
        <v>0</v>
      </c>
      <c r="O10" s="24">
        <f>'[1]1'!AG15</f>
        <v>0</v>
      </c>
      <c r="P10" s="24">
        <f>'[1]1'!AH15</f>
        <v>0.64610829255962599</v>
      </c>
      <c r="Q10" s="24">
        <f>'[1]1'!AI15</f>
        <v>0.64610829255962599</v>
      </c>
      <c r="R10" s="24">
        <f>'[1]1'!AJ15</f>
        <v>349.83995113011611</v>
      </c>
      <c r="S10" s="24">
        <f>'[1]1'!AK15</f>
        <v>411.53835005978033</v>
      </c>
      <c r="T10" s="24">
        <f>'[1]1'!AL15</f>
        <v>0</v>
      </c>
      <c r="U10" s="24">
        <f>'[1]1'!AM15</f>
        <v>0</v>
      </c>
      <c r="V10" s="24">
        <f>'[1]1'!AN15</f>
        <v>0</v>
      </c>
      <c r="W10" s="24">
        <f>'[1]1'!AO15</f>
        <v>397.42664729223713</v>
      </c>
      <c r="X10" s="24">
        <f>'[1]1'!AP15</f>
        <v>397.42664729223713</v>
      </c>
    </row>
    <row r="11" spans="1:24" ht="35.1" customHeight="1" x14ac:dyDescent="0.2">
      <c r="A11" s="21">
        <v>6</v>
      </c>
      <c r="B11" s="25" t="s">
        <v>13</v>
      </c>
      <c r="C11" s="23">
        <f>'[1]Bajanordner 2020'!F20</f>
        <v>70320.5</v>
      </c>
      <c r="D11" s="24">
        <f>'[1]1'!V16</f>
        <v>110.83794910445746</v>
      </c>
      <c r="E11" s="24">
        <f>'[1]1'!W16</f>
        <v>120.12521242027572</v>
      </c>
      <c r="F11" s="24">
        <f>'[1]1'!X16</f>
        <v>1.9999857793957667</v>
      </c>
      <c r="G11" s="24">
        <f>'[1]1'!Y16</f>
        <v>0</v>
      </c>
      <c r="H11" s="24">
        <f>'[1]1'!Z16</f>
        <v>63.934983397444569</v>
      </c>
      <c r="I11" s="24">
        <f>'[1]1'!AA16</f>
        <v>230.96316152473318</v>
      </c>
      <c r="J11" s="24">
        <f>'[1]1'!AB16</f>
        <v>296.89813070157351</v>
      </c>
      <c r="K11" s="24">
        <f>'[1]1'!AC16</f>
        <v>0.24644307136610241</v>
      </c>
      <c r="L11" s="24">
        <f>'[1]1'!AD16</f>
        <v>0.41437418675919535</v>
      </c>
      <c r="M11" s="24">
        <f>'[1]1'!AE16</f>
        <v>1.1120512510576571E-2</v>
      </c>
      <c r="N11" s="24">
        <f>'[1]1'!AF16</f>
        <v>0</v>
      </c>
      <c r="O11" s="24">
        <f>'[1]1'!AG16</f>
        <v>0.12674824553295269</v>
      </c>
      <c r="P11" s="24">
        <f>'[1]1'!AH16</f>
        <v>0.66081725812529779</v>
      </c>
      <c r="Q11" s="24">
        <f>'[1]1'!AI16</f>
        <v>0.79868601616882706</v>
      </c>
      <c r="R11" s="24">
        <f>'[1]1'!AJ16</f>
        <v>449.75072129255619</v>
      </c>
      <c r="S11" s="24">
        <f>'[1]1'!AK16</f>
        <v>289.89550087511583</v>
      </c>
      <c r="T11" s="24">
        <f>'[1]1'!AL16</f>
        <v>179.84654731457806</v>
      </c>
      <c r="U11" s="24">
        <f>'[1]1'!AM16</f>
        <v>0</v>
      </c>
      <c r="V11" s="24">
        <f>'[1]1'!AN16</f>
        <v>504.42499719510835</v>
      </c>
      <c r="W11" s="24">
        <f>'[1]1'!AO16</f>
        <v>349.5113946932363</v>
      </c>
      <c r="X11" s="24">
        <f>'[1]1'!AP16</f>
        <v>371.73322769033541</v>
      </c>
    </row>
    <row r="12" spans="1:24" ht="35.1" customHeight="1" x14ac:dyDescent="0.2">
      <c r="A12" s="21">
        <v>7</v>
      </c>
      <c r="B12" s="25" t="s">
        <v>14</v>
      </c>
      <c r="C12" s="23">
        <f>'[1]Bajanordner 2020'!F25</f>
        <v>48817</v>
      </c>
      <c r="D12" s="24">
        <f>'[1]1'!V17</f>
        <v>340.91361615830556</v>
      </c>
      <c r="E12" s="24">
        <f>'[1]1'!W17</f>
        <v>351.41411803265254</v>
      </c>
      <c r="F12" s="24">
        <f>'[1]1'!X17</f>
        <v>13.618206772230986</v>
      </c>
      <c r="G12" s="24">
        <f>'[1]1'!Y17</f>
        <v>612.73081098797547</v>
      </c>
      <c r="H12" s="24">
        <f>'[1]1'!Z17</f>
        <v>95.453161808386426</v>
      </c>
      <c r="I12" s="24">
        <f>'[1]1'!AA17</f>
        <v>692.32773419095815</v>
      </c>
      <c r="J12" s="26">
        <f>'[1]1'!AB17</f>
        <v>1414.1299137595508</v>
      </c>
      <c r="K12" s="24">
        <f>'[1]1'!AC17</f>
        <v>0.51559907409304129</v>
      </c>
      <c r="L12" s="24">
        <f>'[1]1'!AD17</f>
        <v>0.79400618636950282</v>
      </c>
      <c r="M12" s="24">
        <f>'[1]1'!AE17</f>
        <v>5.2440748100047119E-2</v>
      </c>
      <c r="N12" s="24">
        <f>'[1]1'!AF17</f>
        <v>0.31691828666243321</v>
      </c>
      <c r="O12" s="24">
        <f>'[1]1'!AG17</f>
        <v>0.28955077124772111</v>
      </c>
      <c r="P12" s="24">
        <f>'[1]1'!AH17</f>
        <v>1.3096052604625441</v>
      </c>
      <c r="Q12" s="24">
        <f>'[1]1'!AI17</f>
        <v>1.9685150664727455</v>
      </c>
      <c r="R12" s="24">
        <f>'[1]1'!AJ17</f>
        <v>661.19904648390957</v>
      </c>
      <c r="S12" s="24">
        <f>'[1]1'!AK17</f>
        <v>442.58360207424965</v>
      </c>
      <c r="T12" s="24">
        <f>'[1]1'!AL17</f>
        <v>259.6875</v>
      </c>
      <c r="U12" s="24">
        <f>'[1]1'!AM17</f>
        <v>1933.4031413612563</v>
      </c>
      <c r="V12" s="24">
        <f>'[1]1'!AN17</f>
        <v>329.6594977007428</v>
      </c>
      <c r="W12" s="24">
        <f>'[1]1'!AO17</f>
        <v>528.65375170105267</v>
      </c>
      <c r="X12" s="24">
        <f>'[1]1'!AP17</f>
        <v>718.37393467017682</v>
      </c>
    </row>
    <row r="13" spans="1:24" ht="35.1" customHeight="1" x14ac:dyDescent="0.2">
      <c r="A13" s="21">
        <v>8</v>
      </c>
      <c r="B13" s="25" t="s">
        <v>15</v>
      </c>
      <c r="C13" s="23">
        <f>'[1]Bajanordner 2020'!F21</f>
        <v>29713</v>
      </c>
      <c r="D13" s="24">
        <f>'[1]1'!V18</f>
        <v>57.578164439807495</v>
      </c>
      <c r="E13" s="24">
        <f>'[1]1'!W18</f>
        <v>40.42880220778784</v>
      </c>
      <c r="F13" s="24">
        <f>'[1]1'!X18</f>
        <v>0</v>
      </c>
      <c r="G13" s="24">
        <f>'[1]1'!Y18</f>
        <v>598.07458015010263</v>
      </c>
      <c r="H13" s="24">
        <f>'[1]1'!Z18</f>
        <v>142.4602026049204</v>
      </c>
      <c r="I13" s="24">
        <f>'[1]1'!AA18</f>
        <v>98.006966647595334</v>
      </c>
      <c r="J13" s="24">
        <f>'[1]1'!AB18</f>
        <v>838.54174940261828</v>
      </c>
      <c r="K13" s="24">
        <f>'[1]1'!AC18</f>
        <v>0.19415743950459394</v>
      </c>
      <c r="L13" s="24">
        <f>'[1]1'!AD18</f>
        <v>0.27809376367246663</v>
      </c>
      <c r="M13" s="24">
        <f>'[1]1'!AE18</f>
        <v>0</v>
      </c>
      <c r="N13" s="24">
        <f>'[1]1'!AF18</f>
        <v>0.40413287113384716</v>
      </c>
      <c r="O13" s="24">
        <f>'[1]1'!AG18</f>
        <v>0.1400397132568236</v>
      </c>
      <c r="P13" s="24">
        <f>'[1]1'!AH18</f>
        <v>0.4722512031770606</v>
      </c>
      <c r="Q13" s="24">
        <f>'[1]1'!AI18</f>
        <v>1.0164237875677313</v>
      </c>
      <c r="R13" s="24">
        <f>'[1]1'!AJ18</f>
        <v>296.55399549315308</v>
      </c>
      <c r="S13" s="24">
        <f>'[1]1'!AK18</f>
        <v>145.37831296139416</v>
      </c>
      <c r="T13" s="24">
        <f>'[1]1'!AL18</f>
        <v>0</v>
      </c>
      <c r="U13" s="24">
        <f>'[1]1'!AM18</f>
        <v>1479.8959027315123</v>
      </c>
      <c r="V13" s="24">
        <f>'[1]1'!AN18</f>
        <v>1017.2843066570537</v>
      </c>
      <c r="W13" s="24">
        <f>'[1]1'!AO18</f>
        <v>207.53142816419611</v>
      </c>
      <c r="X13" s="24">
        <f>'[1]1'!AP18</f>
        <v>824.99225191218818</v>
      </c>
    </row>
    <row r="14" spans="1:24" ht="35.1" customHeight="1" x14ac:dyDescent="0.2">
      <c r="A14" s="21">
        <v>9</v>
      </c>
      <c r="B14" s="25" t="s">
        <v>16</v>
      </c>
      <c r="C14" s="23">
        <f>'[1]Bajanordner 2020'!F18</f>
        <v>59115.75</v>
      </c>
      <c r="D14" s="24">
        <f>'[1]1'!V19</f>
        <v>71.615432435518457</v>
      </c>
      <c r="E14" s="24">
        <f>'[1]1'!W19</f>
        <v>157.02338209360445</v>
      </c>
      <c r="F14" s="24">
        <f>'[1]1'!X19</f>
        <v>18.000279113434235</v>
      </c>
      <c r="G14" s="24">
        <f>'[1]1'!Y19</f>
        <v>62.391494652440343</v>
      </c>
      <c r="H14" s="24">
        <f>'[1]1'!Z19</f>
        <v>102.01063168444956</v>
      </c>
      <c r="I14" s="24">
        <f>'[1]1'!AA19</f>
        <v>228.6388145291229</v>
      </c>
      <c r="J14" s="24">
        <f>'[1]1'!AB19</f>
        <v>411.04121997944702</v>
      </c>
      <c r="K14" s="24">
        <f>'[1]1'!AC19</f>
        <v>0.23037853702270547</v>
      </c>
      <c r="L14" s="24">
        <f>'[1]1'!AD19</f>
        <v>0.62770073965060091</v>
      </c>
      <c r="M14" s="24">
        <f>'[1]1'!AE19</f>
        <v>4.5960678837703994E-2</v>
      </c>
      <c r="N14" s="24">
        <f>'[1]1'!AF19</f>
        <v>3.2495570131479343E-2</v>
      </c>
      <c r="O14" s="24">
        <f>'[1]1'!AG19</f>
        <v>9.897531537703573E-2</v>
      </c>
      <c r="P14" s="24">
        <f>'[1]1'!AH19</f>
        <v>0.85807927667330641</v>
      </c>
      <c r="Q14" s="24">
        <f>'[1]1'!AI19</f>
        <v>1.0355108410195255</v>
      </c>
      <c r="R14" s="24">
        <f>'[1]1'!AJ19</f>
        <v>310.85982818121744</v>
      </c>
      <c r="S14" s="24">
        <f>'[1]1'!AK19</f>
        <v>250.15643948581115</v>
      </c>
      <c r="T14" s="24">
        <f>'[1]1'!AL19</f>
        <v>391.64519690835476</v>
      </c>
      <c r="U14" s="24">
        <f>'[1]1'!AM19</f>
        <v>1920.0000000000002</v>
      </c>
      <c r="V14" s="24">
        <f>'[1]1'!AN19</f>
        <v>1030.6674072808066</v>
      </c>
      <c r="W14" s="24">
        <f>'[1]1'!AO19</f>
        <v>266.45418523045367</v>
      </c>
      <c r="X14" s="24">
        <f>'[1]1'!AP19</f>
        <v>396.94535653026202</v>
      </c>
    </row>
    <row r="15" spans="1:24" ht="35.1" customHeight="1" x14ac:dyDescent="0.2">
      <c r="A15" s="21">
        <v>10</v>
      </c>
      <c r="B15" s="25" t="s">
        <v>17</v>
      </c>
      <c r="C15" s="23">
        <f>'[1]Bajanordner 2020'!F24</f>
        <v>26445.25</v>
      </c>
      <c r="D15" s="24">
        <f>'[1]1'!V20</f>
        <v>274.59978635104608</v>
      </c>
      <c r="E15" s="24">
        <f>'[1]1'!W20</f>
        <v>40.314536637014207</v>
      </c>
      <c r="F15" s="24">
        <f>'[1]1'!X20</f>
        <v>0.90753537969956799</v>
      </c>
      <c r="G15" s="24">
        <f>'[1]1'!Y20</f>
        <v>325.11547442357318</v>
      </c>
      <c r="H15" s="24">
        <f>'[1]1'!Z20</f>
        <v>568.02571350242488</v>
      </c>
      <c r="I15" s="24">
        <f>'[1]1'!AA20</f>
        <v>314.91432298806029</v>
      </c>
      <c r="J15" s="24">
        <f>'[1]1'!AB20</f>
        <v>1208.9630462937578</v>
      </c>
      <c r="K15" s="24">
        <f>'[1]1'!AC20</f>
        <v>0.54225238937049181</v>
      </c>
      <c r="L15" s="24">
        <f>'[1]1'!AD20</f>
        <v>0.11616452860154471</v>
      </c>
      <c r="M15" s="24">
        <f>'[1]1'!AE20</f>
        <v>7.5627948308297334E-3</v>
      </c>
      <c r="N15" s="24">
        <f>'[1]1'!AF20</f>
        <v>0.16933097626227775</v>
      </c>
      <c r="O15" s="24">
        <f>'[1]1'!AG20</f>
        <v>0.50122422741324058</v>
      </c>
      <c r="P15" s="24">
        <f>'[1]1'!AH20</f>
        <v>0.6584169179720365</v>
      </c>
      <c r="Q15" s="24">
        <f>'[1]1'!AI20</f>
        <v>1.3365349164783846</v>
      </c>
      <c r="R15" s="24">
        <f>'[1]1'!AJ20</f>
        <v>506.40585774058593</v>
      </c>
      <c r="S15" s="24">
        <f>'[1]1'!AK20</f>
        <v>347.046875</v>
      </c>
      <c r="T15" s="24">
        <f>'[1]1'!AL20</f>
        <v>120</v>
      </c>
      <c r="U15" s="24">
        <f>'[1]1'!AM20</f>
        <v>1919.9999999999993</v>
      </c>
      <c r="V15" s="24">
        <f>'[1]1'!AN20</f>
        <v>1133.2766503206337</v>
      </c>
      <c r="W15" s="24">
        <f>'[1]1'!AO20</f>
        <v>478.29014472777408</v>
      </c>
      <c r="X15" s="24">
        <f>'[1]1'!AP20</f>
        <v>904.5502899985853</v>
      </c>
    </row>
    <row r="16" spans="1:24" ht="35.1" customHeight="1" x14ac:dyDescent="0.2">
      <c r="A16" s="21">
        <v>11</v>
      </c>
      <c r="B16" s="25" t="s">
        <v>18</v>
      </c>
      <c r="C16" s="23">
        <f>'[1]Bajanordner 2020'!F19</f>
        <v>67821.75</v>
      </c>
      <c r="D16" s="24">
        <f>'[1]1'!V21</f>
        <v>66.539716241471211</v>
      </c>
      <c r="E16" s="24">
        <f>'[1]1'!W21</f>
        <v>63.735084983799439</v>
      </c>
      <c r="F16" s="24">
        <f>'[1]1'!X21</f>
        <v>4.3667407579426953</v>
      </c>
      <c r="G16" s="24">
        <f>'[1]1'!Y21</f>
        <v>24.14358225790399</v>
      </c>
      <c r="H16" s="24">
        <f>'[1]1'!Z21</f>
        <v>197.73899965718959</v>
      </c>
      <c r="I16" s="24">
        <f>'[1]1'!AA21</f>
        <v>130.27480122527066</v>
      </c>
      <c r="J16" s="24">
        <f>'[1]1'!AB21</f>
        <v>356.52412389830693</v>
      </c>
      <c r="K16" s="24">
        <f>'[1]1'!AC21</f>
        <v>0.23648755745760025</v>
      </c>
      <c r="L16" s="24">
        <f>'[1]1'!AD21</f>
        <v>0.1394095551943145</v>
      </c>
      <c r="M16" s="24">
        <f>'[1]1'!AE21</f>
        <v>3.6389506316189126E-2</v>
      </c>
      <c r="N16" s="24">
        <f>'[1]1'!AF21</f>
        <v>1.2193728413082824E-2</v>
      </c>
      <c r="O16" s="24">
        <f>'[1]1'!AG21</f>
        <v>0.39615610036603299</v>
      </c>
      <c r="P16" s="24">
        <f>'[1]1'!AH21</f>
        <v>0.37589711265191472</v>
      </c>
      <c r="Q16" s="24">
        <f>'[1]1'!AI21</f>
        <v>0.82063644774721956</v>
      </c>
      <c r="R16" s="24">
        <f>'[1]1'!AJ21</f>
        <v>281.36666874493426</v>
      </c>
      <c r="S16" s="24">
        <f>'[1]1'!AK21</f>
        <v>457.17874140666311</v>
      </c>
      <c r="T16" s="24">
        <f>'[1]1'!AL21</f>
        <v>120.00000000000001</v>
      </c>
      <c r="U16" s="24">
        <f>'[1]1'!AM21</f>
        <v>1979.9999999999998</v>
      </c>
      <c r="V16" s="24">
        <f>'[1]1'!AN21</f>
        <v>499.14414917373824</v>
      </c>
      <c r="W16" s="24">
        <f>'[1]1'!AO21</f>
        <v>346.57036949870565</v>
      </c>
      <c r="X16" s="24">
        <f>'[1]1'!AP21</f>
        <v>434.4483173724779</v>
      </c>
    </row>
    <row r="17" spans="1:24" ht="35.1" customHeight="1" x14ac:dyDescent="0.2">
      <c r="A17" s="27">
        <v>12</v>
      </c>
      <c r="B17" s="28" t="s">
        <v>19</v>
      </c>
      <c r="C17" s="29">
        <f>SUM(C7:C16)</f>
        <v>440547</v>
      </c>
      <c r="D17" s="20">
        <f>'[1]1'!V22</f>
        <v>121.66452160609424</v>
      </c>
      <c r="E17" s="20">
        <f>'[1]1'!W22</f>
        <v>150.05290014459297</v>
      </c>
      <c r="F17" s="20">
        <f>'[1]1'!X22</f>
        <v>8.5167757356195821</v>
      </c>
      <c r="G17" s="20">
        <f>'[1]1'!Y22</f>
        <v>187.61496503210782</v>
      </c>
      <c r="H17" s="20">
        <f>'[1]1'!Z22</f>
        <v>121.86533786406444</v>
      </c>
      <c r="I17" s="20">
        <f>'[1]1'!AA22</f>
        <v>271.71742175068721</v>
      </c>
      <c r="J17" s="20">
        <f>'[1]1'!AB22</f>
        <v>589.71450038247906</v>
      </c>
      <c r="K17" s="20">
        <f>'[1]1'!AC22</f>
        <v>0.2677557672620629</v>
      </c>
      <c r="L17" s="20">
        <f>'[1]1'!AD22</f>
        <v>0.40156895859011649</v>
      </c>
      <c r="M17" s="20">
        <f>'[1]1'!AE22</f>
        <v>2.8296640313065349E-2</v>
      </c>
      <c r="N17" s="20">
        <f>'[1]1'!AF22</f>
        <v>0.10290615984219618</v>
      </c>
      <c r="O17" s="20">
        <f>'[1]1'!AG22</f>
        <v>0.18677235346058424</v>
      </c>
      <c r="P17" s="20">
        <f>'[1]1'!AH22</f>
        <v>0.66932472585217939</v>
      </c>
      <c r="Q17" s="20">
        <f>'[1]1'!AI22</f>
        <v>0.987299879468025</v>
      </c>
      <c r="R17" s="20">
        <f>'[1]1'!AJ22</f>
        <v>454.3861850303918</v>
      </c>
      <c r="S17" s="20">
        <f>'[1]1'!AK22</f>
        <v>373.66658187779086</v>
      </c>
      <c r="T17" s="20">
        <f>'[1]1'!AL22</f>
        <v>300.98187068827207</v>
      </c>
      <c r="U17" s="20">
        <f>'[1]1'!AM22</f>
        <v>1823.1655453843609</v>
      </c>
      <c r="V17" s="20">
        <f>'[1]1'!AN22</f>
        <v>652.4806032911207</v>
      </c>
      <c r="W17" s="20">
        <f>'[1]1'!AO22</f>
        <v>405.95754385845908</v>
      </c>
      <c r="X17" s="20">
        <f>'[1]1'!AP22</f>
        <v>597.30028600857111</v>
      </c>
    </row>
    <row r="18" spans="1:24" ht="35.1" customHeight="1" x14ac:dyDescent="0.2">
      <c r="A18" s="30" t="s">
        <v>20</v>
      </c>
      <c r="B18" s="31"/>
      <c r="C18" s="29">
        <f>SUM(C6:C16)</f>
        <v>736057.25</v>
      </c>
      <c r="D18" s="20">
        <f>'[1]1'!V23</f>
        <v>204.09468149386478</v>
      </c>
      <c r="E18" s="20">
        <f>'[1]1'!W23</f>
        <v>126.2871536147494</v>
      </c>
      <c r="F18" s="20">
        <f>'[1]1'!X23</f>
        <v>5.2946696741320052</v>
      </c>
      <c r="G18" s="20">
        <f>'[1]1'!Y23</f>
        <v>112.2918224091944</v>
      </c>
      <c r="H18" s="20">
        <f>'[1]1'!Z23</f>
        <v>101.00064770777</v>
      </c>
      <c r="I18" s="20">
        <f>'[1]1'!AA23</f>
        <v>330.38183510861415</v>
      </c>
      <c r="J18" s="20">
        <f>'[1]1'!AB23</f>
        <v>548.96897489971059</v>
      </c>
      <c r="K18" s="20">
        <f>'[1]1'!AC23</f>
        <v>0.24361012679380578</v>
      </c>
      <c r="L18" s="20">
        <f>'[1]1'!AD23</f>
        <v>0.28801971585770003</v>
      </c>
      <c r="M18" s="20">
        <f>'[1]1'!AE23</f>
        <v>1.7283981646808045E-2</v>
      </c>
      <c r="N18" s="20">
        <f>'[1]1'!AF23</f>
        <v>6.1591676462666459E-2</v>
      </c>
      <c r="O18" s="20">
        <f>'[1]1'!AG23</f>
        <v>0.14857132376591631</v>
      </c>
      <c r="P18" s="20">
        <f>'[1]1'!AH23</f>
        <v>0.53162984265150581</v>
      </c>
      <c r="Q18" s="20">
        <f>'[1]1'!AI23</f>
        <v>0.75907682452689651</v>
      </c>
      <c r="R18" s="20">
        <f>'[1]1'!AJ23</f>
        <v>837.79227152823864</v>
      </c>
      <c r="S18" s="20">
        <f>'[1]1'!AK23</f>
        <v>438.46704465587089</v>
      </c>
      <c r="T18" s="20">
        <f>'[1]1'!AL23</f>
        <v>306.33390976261592</v>
      </c>
      <c r="U18" s="20">
        <f>'[1]1'!AM23</f>
        <v>1823.1655453843609</v>
      </c>
      <c r="V18" s="20">
        <f>'[1]1'!AN23</f>
        <v>679.81253143374443</v>
      </c>
      <c r="W18" s="20">
        <f>'[1]1'!AO23</f>
        <v>621.45088293169078</v>
      </c>
      <c r="X18" s="20">
        <f>'[1]1'!AP23</f>
        <v>723.20608028293043</v>
      </c>
    </row>
    <row r="21" spans="1:24" s="33" customFormat="1" ht="76.7" customHeight="1" x14ac:dyDescent="0.2">
      <c r="A21" s="32" t="s">
        <v>21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</sheetData>
  <mergeCells count="8">
    <mergeCell ref="A18:B18"/>
    <mergeCell ref="A21:Q21"/>
    <mergeCell ref="V1:X1"/>
    <mergeCell ref="A2:X2"/>
    <mergeCell ref="A3:X3"/>
    <mergeCell ref="D4:J4"/>
    <mergeCell ref="K4:Q4"/>
    <mergeCell ref="R4:X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r:id="rId1"/>
  <colBreaks count="1" manualBreakCount="1">
    <brk id="24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ampop_2020</vt:lpstr>
      <vt:lpstr>ampop_2020!Print_Area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Mihranyan</dc:creator>
  <cp:lastModifiedBy>Eduard Mihranyan</cp:lastModifiedBy>
  <dcterms:created xsi:type="dcterms:W3CDTF">2021-02-22T07:35:41Z</dcterms:created>
  <dcterms:modified xsi:type="dcterms:W3CDTF">2021-02-22T07:36:17Z</dcterms:modified>
</cp:coreProperties>
</file>